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<sst xmlns="http://schemas.openxmlformats.org/spreadsheetml/2006/main" count="154" uniqueCount="126">
  <si>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</si>
  <si>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</si>
  <si>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</si>
  <si>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</si>
  <si>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</si>
  <si>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</si>
  <si>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</si>
  <si>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</si>
  <si>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</si>
  <si>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</si>
  <si>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</si>
  <si>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</si>
  <si>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</si>
  <si>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</si>
  <si>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</si>
  <si>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</si>
  <si>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</si>
  <si>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</si>
  <si>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</si>
  <si>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</si>
  <si>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</si>
  <si>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</si>
  <si>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</si>
  <si>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</si>
  <si>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</si>
  <si>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</si>
  <si>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</si>
  <si>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</si>
  <si>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</si>
  <si>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</si>
  <si>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</si>
  <si>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</si>
  <si>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</si>
  <si>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</si>
  <si>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</si>
  <si>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</si>
  <si>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</si>
  <si>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</si>
  <si>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</si>
  <si>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</si>
  <si>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</si>
  <si>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</si>
  <si>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</si>
  <si>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</si>
  <si>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</si>
  <si>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</si>
  <si>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</si>
  <si>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</si>
  <si>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</si>
  <si>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</si>
  <si>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</si>
  <si>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</si>
  <si>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</si>
  <si>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</si>
  <si>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</si>
  <si>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</si>
  <si>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</si>
  <si>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</si>
  <si>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</si>
  <si>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</si>
  <si>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</si>
  <si>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</si>
  <si>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</si>
  <si>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</si>
  <si>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</si>
  <si>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</si>
  <si>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</si>
  <si>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</si>
  <si>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</si>
  <si>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</si>
  <si>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</si>
  <si>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</si>
  <si>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</si>
  <si>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</si>
  <si>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</si>
  <si>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</si>
  <si>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</si>
  <si>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</si>
  <si>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</si>
  <si>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</si>
  <si>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</si>
  <si>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</si>
  <si>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</si>
  <si>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</si>
  <si>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</si>
  <si>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</si>
  <si>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</si>
  <si>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</si>
  <si>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</si>
  <si>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</si>
  <si>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</si>
  <si>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</si>
  <si>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</si>
  <si>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</si>
  <si>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</si>
  <si>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</si>
  <si>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</si>
  <si>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</si>
  <si>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</si>
  <si>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</si>
  <si>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</si>
  <si>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</si>
  <si>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</si>
  <si>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</si>
  <si>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</si>
  <si>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</si>
  <si>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</si>
  <si>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</si>
  <si>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</si>
  <si>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</si>
  <si>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</si>
  <si>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</si>
  <si>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</si>
  <si>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</si>
  <si>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</si>
  <si>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</si>
  <si>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</si>
  <si>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</si>
  <si>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</si>
  <si>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Ружинський районний суд Житомирської області</t>
  </si>
  <si>
    <t>13601. Житомирська область.смт. Ружин</t>
  </si>
  <si>
    <t>вул. О. Бурди</t>
  </si>
  <si>
    <t/>
  </si>
  <si>
    <t>О.В.Митюк</t>
  </si>
  <si>
    <t>Д.С. Геворкова</t>
  </si>
  <si>
    <t>1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</si>
</sst>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&amp;L45DB6A4F&amp;C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189</v>
      </c>
      <c r="D6" s="96">
        <f>SUM(D7,D10,D13,D14,D15,D21,D24,D25,D18,D19,D20)</f>
        <v>179551.34</v>
      </c>
      <c r="E6" s="96">
        <f>SUM(E7,E10,E13,E14,E15,E21,E24,E25,E18,E19,E20)</f>
        <v>148</v>
      </c>
      <c r="F6" s="96">
        <f>SUM(F7,F10,F13,F14,F15,F21,F24,F25,F18,F19,F20)</f>
        <v>155444.93999999997</v>
      </c>
      <c r="G6" s="96">
        <f>SUM(G7,G10,G13,G14,G15,G21,G24,G25,G18,G19,G20)</f>
        <v>3</v>
      </c>
      <c r="H6" s="96">
        <f>SUM(H7,H10,H13,H14,H15,H21,H24,H25,H18,H19,H20)</f>
        <v>4260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39</v>
      </c>
      <c r="L6" s="96">
        <f>SUM(L7,L10,L13,L14,L15,L21,L24,L25,L18,L19,L20)</f>
        <v>29283</v>
      </c>
    </row>
    <row r="7" spans="1:12" ht="16.5" customHeight="1">
      <c r="A7" s="87">
        <v>2</v>
      </c>
      <c r="B7" s="90" t="s">
        <v>74</v>
      </c>
      <c r="C7" s="97">
        <v>61</v>
      </c>
      <c r="D7" s="97">
        <v>90226.84</v>
      </c>
      <c r="E7" s="97">
        <v>43</v>
      </c>
      <c r="F7" s="97">
        <v>71413.04</v>
      </c>
      <c r="G7" s="97">
        <v>2</v>
      </c>
      <c r="H7" s="97">
        <v>3352</v>
      </c>
      <c r="I7" s="97"/>
      <c r="J7" s="97"/>
      <c r="K7" s="97">
        <v>17</v>
      </c>
      <c r="L7" s="97">
        <v>19522</v>
      </c>
    </row>
    <row r="8" spans="1:12" ht="16.5" customHeight="1">
      <c r="A8" s="87">
        <v>3</v>
      </c>
      <c r="B8" s="91" t="s">
        <v>75</v>
      </c>
      <c r="C8" s="97">
        <v>20</v>
      </c>
      <c r="D8" s="97">
        <v>47953.64</v>
      </c>
      <c r="E8" s="97">
        <v>17</v>
      </c>
      <c r="F8" s="97">
        <v>41311.64</v>
      </c>
      <c r="G8" s="97">
        <v>1</v>
      </c>
      <c r="H8" s="97">
        <v>2102</v>
      </c>
      <c r="I8" s="97"/>
      <c r="J8" s="97"/>
      <c r="K8" s="97">
        <v>3</v>
      </c>
      <c r="L8" s="97">
        <v>6810</v>
      </c>
    </row>
    <row r="9" spans="1:12" ht="16.5" customHeight="1">
      <c r="A9" s="87">
        <v>4</v>
      </c>
      <c r="B9" s="91" t="s">
        <v>76</v>
      </c>
      <c r="C9" s="97">
        <v>41</v>
      </c>
      <c r="D9" s="97">
        <v>42273.2</v>
      </c>
      <c r="E9" s="97">
        <v>26</v>
      </c>
      <c r="F9" s="97">
        <v>30101.4</v>
      </c>
      <c r="G9" s="97">
        <v>1</v>
      </c>
      <c r="H9" s="97">
        <v>1250</v>
      </c>
      <c r="I9" s="97"/>
      <c r="J9" s="97"/>
      <c r="K9" s="97">
        <v>14</v>
      </c>
      <c r="L9" s="97">
        <v>12712</v>
      </c>
    </row>
    <row r="10" spans="1:12" ht="19.5" customHeight="1">
      <c r="A10" s="87">
        <v>5</v>
      </c>
      <c r="B10" s="90" t="s">
        <v>77</v>
      </c>
      <c r="C10" s="97">
        <v>51</v>
      </c>
      <c r="D10" s="97">
        <v>46308</v>
      </c>
      <c r="E10" s="97">
        <v>48</v>
      </c>
      <c r="F10" s="97">
        <v>48994</v>
      </c>
      <c r="G10" s="97"/>
      <c r="H10" s="97"/>
      <c r="I10" s="97"/>
      <c r="J10" s="97"/>
      <c r="K10" s="97">
        <v>3</v>
      </c>
      <c r="L10" s="97">
        <v>2724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51</v>
      </c>
      <c r="D12" s="97">
        <v>46308</v>
      </c>
      <c r="E12" s="97">
        <v>48</v>
      </c>
      <c r="F12" s="97">
        <v>48994</v>
      </c>
      <c r="G12" s="97"/>
      <c r="H12" s="97"/>
      <c r="I12" s="97"/>
      <c r="J12" s="97"/>
      <c r="K12" s="97">
        <v>3</v>
      </c>
      <c r="L12" s="97">
        <v>2724</v>
      </c>
    </row>
    <row r="13" spans="1:12" ht="15" customHeight="1">
      <c r="A13" s="87">
        <v>8</v>
      </c>
      <c r="B13" s="90" t="s">
        <v>18</v>
      </c>
      <c r="C13" s="97">
        <v>30</v>
      </c>
      <c r="D13" s="97">
        <v>27240</v>
      </c>
      <c r="E13" s="97">
        <v>26</v>
      </c>
      <c r="F13" s="97">
        <v>23608</v>
      </c>
      <c r="G13" s="97">
        <v>1</v>
      </c>
      <c r="H13" s="97">
        <v>908</v>
      </c>
      <c r="I13" s="97"/>
      <c r="J13" s="97"/>
      <c r="K13" s="97">
        <v>3</v>
      </c>
      <c r="L13" s="97">
        <v>2724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20</v>
      </c>
      <c r="D15" s="97">
        <v>9761</v>
      </c>
      <c r="E15" s="97">
        <v>17</v>
      </c>
      <c r="F15" s="97">
        <v>8365.4</v>
      </c>
      <c r="G15" s="97"/>
      <c r="H15" s="97"/>
      <c r="I15" s="97"/>
      <c r="J15" s="97"/>
      <c r="K15" s="97">
        <v>3</v>
      </c>
      <c r="L15" s="97">
        <v>1362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19</v>
      </c>
      <c r="D17" s="97">
        <v>8626</v>
      </c>
      <c r="E17" s="97">
        <v>16</v>
      </c>
      <c r="F17" s="97">
        <v>7230.4</v>
      </c>
      <c r="G17" s="97"/>
      <c r="H17" s="97"/>
      <c r="I17" s="97"/>
      <c r="J17" s="97"/>
      <c r="K17" s="97">
        <v>3</v>
      </c>
      <c r="L17" s="97">
        <v>1362</v>
      </c>
    </row>
    <row r="18" spans="1:12" ht="21" customHeight="1">
      <c r="A18" s="87">
        <v>13</v>
      </c>
      <c r="B18" s="99" t="s">
        <v>104</v>
      </c>
      <c r="C18" s="97">
        <v>26</v>
      </c>
      <c r="D18" s="97">
        <v>5902</v>
      </c>
      <c r="E18" s="97">
        <v>13</v>
      </c>
      <c r="F18" s="97">
        <v>2951</v>
      </c>
      <c r="G18" s="97"/>
      <c r="H18" s="97"/>
      <c r="I18" s="97"/>
      <c r="J18" s="97"/>
      <c r="K18" s="97">
        <v>13</v>
      </c>
      <c r="L18" s="97">
        <v>2951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4540</v>
      </c>
      <c r="E39" s="96">
        <f>SUM(E40,E47,E48,E49)</f>
        <v>5</v>
      </c>
      <c r="F39" s="96">
        <f>SUM(F40,F47,F48,F49)</f>
        <v>2270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4540</v>
      </c>
      <c r="E40" s="97">
        <f>SUM(E41,E44)</f>
        <v>5</v>
      </c>
      <c r="F40" s="97">
        <f>SUM(F41,F44)</f>
        <v>2270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4540</v>
      </c>
      <c r="E44" s="97">
        <v>5</v>
      </c>
      <c r="F44" s="97">
        <v>2270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4540</v>
      </c>
      <c r="E46" s="97">
        <v>5</v>
      </c>
      <c r="F46" s="97">
        <v>2270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34.05</v>
      </c>
      <c r="E50" s="96">
        <f>SUM(E51:E54)</f>
        <v>2</v>
      </c>
      <c r="F50" s="96">
        <f>SUM(F51:F54)</f>
        <v>34.07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34.05</v>
      </c>
      <c r="E51" s="97">
        <v>2</v>
      </c>
      <c r="F51" s="97">
        <v>34.07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164</v>
      </c>
      <c r="D55" s="96">
        <v>74456</v>
      </c>
      <c r="E55" s="96">
        <v>91</v>
      </c>
      <c r="F55" s="96">
        <v>41768</v>
      </c>
      <c r="G55" s="96"/>
      <c r="H55" s="96"/>
      <c r="I55" s="96">
        <v>164</v>
      </c>
      <c r="J55" s="96">
        <v>74456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360</v>
      </c>
      <c r="D56" s="96">
        <f t="shared" si="0"/>
        <v>258581.38999999998</v>
      </c>
      <c r="E56" s="96">
        <f t="shared" si="0"/>
        <v>246</v>
      </c>
      <c r="F56" s="96">
        <f t="shared" si="0"/>
        <v>199517.00999999998</v>
      </c>
      <c r="G56" s="96">
        <f t="shared" si="0"/>
        <v>3</v>
      </c>
      <c r="H56" s="96">
        <f t="shared" si="0"/>
        <v>4260</v>
      </c>
      <c r="I56" s="96">
        <f t="shared" si="0"/>
        <v>164</v>
      </c>
      <c r="J56" s="96">
        <f t="shared" si="0"/>
        <v>74456</v>
      </c>
      <c r="K56" s="96">
        <f t="shared" si="0"/>
        <v>39</v>
      </c>
      <c r="L56" s="96">
        <f t="shared" si="0"/>
        <v>29283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&amp;L45DB6A4F&amp;CФорма № 10, Підрозділ: Ружинський районний суд Житомирської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39</v>
      </c>
      <c r="F4" s="93">
        <f>SUM(F5:F25)</f>
        <v>29283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2270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29</v>
      </c>
      <c r="F7" s="95">
        <v>20203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2270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2724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1816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&amp;L45DB6A4F&amp;CФорма № 10, Підрозділ: Ружинський районний суд Житомирської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2021-07-15T11:49:49Z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10_00291_2.2021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45DB6A4F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